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eniffer Beltran\Downloads\"/>
    </mc:Choice>
  </mc:AlternateContent>
  <xr:revisionPtr revIDLastSave="0" documentId="13_ncr:1_{0F874F90-0CA8-465E-9093-545DDE8BDE90}" xr6:coauthVersionLast="47" xr6:coauthVersionMax="47" xr10:uidLastSave="{00000000-0000-0000-0000-000000000000}"/>
  <bookViews>
    <workbookView xWindow="-120" yWindow="-120" windowWidth="29040" windowHeight="15720" xr2:uid="{26DDA5D9-9F5D-4E31-B30D-D5D973EB618B}"/>
  </bookViews>
  <sheets>
    <sheet name="Anexo 1" sheetId="1" r:id="rId1"/>
  </sheets>
  <definedNames>
    <definedName name="_xlnm.Print_Area" localSheetId="0">'Anexo 1'!$A$1:$K$40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6" i="1" l="1"/>
  <c r="I35" i="1"/>
  <c r="I34" i="1"/>
  <c r="I33" i="1"/>
  <c r="I32" i="1"/>
  <c r="I31" i="1"/>
  <c r="I37" i="1"/>
  <c r="I30" i="1"/>
  <c r="I26" i="1"/>
  <c r="I27" i="1"/>
  <c r="I28" i="1"/>
  <c r="I25" i="1"/>
  <c r="I14" i="1"/>
  <c r="I15" i="1"/>
  <c r="I16" i="1"/>
  <c r="I17" i="1"/>
  <c r="I18" i="1"/>
  <c r="I19" i="1"/>
  <c r="I20" i="1"/>
  <c r="I21" i="1"/>
  <c r="I22" i="1"/>
  <c r="I23" i="1"/>
  <c r="I13" i="1"/>
  <c r="I10" i="1"/>
  <c r="I11" i="1"/>
  <c r="I9" i="1"/>
  <c r="I40" i="1" l="1"/>
</calcChain>
</file>

<file path=xl/sharedStrings.xml><?xml version="1.0" encoding="utf-8"?>
<sst xmlns="http://schemas.openxmlformats.org/spreadsheetml/2006/main" count="87" uniqueCount="70">
  <si>
    <t xml:space="preserve">ANEXO No.X PROPUESTA ECONOMICA </t>
  </si>
  <si>
    <t>LICITACIÓN PRIVADA ABIERTA No. XXX</t>
  </si>
  <si>
    <t>OBJETO: MEJORAMIENTO DE VÍA TERCIARIA EN LA VEREDA EL FARACHE CON PLACA HUELLA EN EL MUNICIPIO DE TEORAMA - DEPARTAMENTO NORTE DE SANTANDER</t>
  </si>
  <si>
    <t>PLAZO:</t>
  </si>
  <si>
    <t>XX MESES</t>
  </si>
  <si>
    <t>PRESUPUESTO OFICIAL</t>
  </si>
  <si>
    <t>N° ORDEN</t>
  </si>
  <si>
    <t>ITEM DE PAGO</t>
  </si>
  <si>
    <t>ESPECIFICACION</t>
  </si>
  <si>
    <t>DESCRIPCIÓN</t>
  </si>
  <si>
    <t>UND</t>
  </si>
  <si>
    <t>CANT</t>
  </si>
  <si>
    <t>VR. UNITARIO</t>
  </si>
  <si>
    <t>VR PARCIAL</t>
  </si>
  <si>
    <t>GENERAL</t>
  </si>
  <si>
    <t>PARTICULAR</t>
  </si>
  <si>
    <t>PRELIMINARES</t>
  </si>
  <si>
    <t>210.2.2.1</t>
  </si>
  <si>
    <t>Excavación sin clasificar en material común a nivel de subrasante</t>
  </si>
  <si>
    <t>M3</t>
  </si>
  <si>
    <t>310.1.1</t>
  </si>
  <si>
    <t>Conformación de la subrasante</t>
  </si>
  <si>
    <t>M2</t>
  </si>
  <si>
    <t>610.3.1.1</t>
  </si>
  <si>
    <t>Relleno compactado con material de prestamo (Sub Base granular) para la conformacion de terraplenes</t>
  </si>
  <si>
    <t>PLACA HUELLA</t>
  </si>
  <si>
    <t>Subbase Granular extendida y compactada</t>
  </si>
  <si>
    <t>600.1.1.1P</t>
  </si>
  <si>
    <t>Excavacion Manual Riostra</t>
  </si>
  <si>
    <t>630.1.4.1.1P</t>
  </si>
  <si>
    <t>Viga riostra en Concreto Clase D (3.000 psi). Dimensiones de 0.20x0.25 m</t>
  </si>
  <si>
    <t>ML</t>
  </si>
  <si>
    <t>630.1.4.1.2P</t>
  </si>
  <si>
    <t>Placa Huella en Concreto Clase D (3.000 psi). Espesor e=0.20 m</t>
  </si>
  <si>
    <t>Bordillo en Concreto Clase D (3.000 psi). Dimensiones según diseño</t>
  </si>
  <si>
    <t>630.1.4.1.3P</t>
  </si>
  <si>
    <t>Cuneta en Concreto Clase D (3.000 psi). Dimensiones según diseño</t>
  </si>
  <si>
    <t>630.1.4.1.4P</t>
  </si>
  <si>
    <t>Concreto Ciclopeo. Espesor e=0.20m</t>
  </si>
  <si>
    <t>Acero de refuerzo de 60.000 psi para placas, riostras, berma-cuneta, y alcantarillas</t>
  </si>
  <si>
    <t>KG</t>
  </si>
  <si>
    <t>630.1.4.1.5P</t>
  </si>
  <si>
    <t>Solado en Concreto Clase F (2.000 psi)</t>
  </si>
  <si>
    <t>1P</t>
  </si>
  <si>
    <t>Sello de juntas, incluye corte</t>
  </si>
  <si>
    <t>Suministro e instalacion de señalizacion vertifical</t>
  </si>
  <si>
    <t>OBRAS DE ARTE</t>
  </si>
  <si>
    <t>Tuberia corrugada PVC D=36"</t>
  </si>
  <si>
    <t>610.3.2.2</t>
  </si>
  <si>
    <t>Relleno compactado con material de sub-base granular</t>
  </si>
  <si>
    <t>630.1.4.1</t>
  </si>
  <si>
    <t>Alcantantarilla -  Caja y estructura de entrega en Concreto Clase D (3.000 psi) impermeabilizado</t>
  </si>
  <si>
    <t>673.1.1.1P</t>
  </si>
  <si>
    <t>Filtro con material filtrante en triturado de 1". Dimensiones de 0.60x0.60m. Paredes revestidas con geotextil.</t>
  </si>
  <si>
    <t>RETIRO DE SOBRANTES</t>
  </si>
  <si>
    <t>900.2.3.1</t>
  </si>
  <si>
    <t>Disposicion final de material en (escombrera municipal y/o sitio establecido por municipio)</t>
  </si>
  <si>
    <t>M3/KM</t>
  </si>
  <si>
    <t>TOTAL COSTOS DIRECTOS</t>
  </si>
  <si>
    <t>ADMINISTRACION</t>
  </si>
  <si>
    <t>UTILIDAD</t>
  </si>
  <si>
    <t>IMPREVISTO</t>
  </si>
  <si>
    <t>TOTAL COSTOS INDIRECTOS</t>
  </si>
  <si>
    <t>IVA</t>
  </si>
  <si>
    <t>CARACTERIZACION E INVENTARIO DE LA VIA</t>
  </si>
  <si>
    <t>KM</t>
  </si>
  <si>
    <t>COSTOS PLAN DE MANEJO AMBIENTAL (PMA)</t>
  </si>
  <si>
    <t>COSTOS PLAN DE MANEJO DE TRANSITO (PMT)</t>
  </si>
  <si>
    <t>COSTO TOTAL DE LA OBRA</t>
  </si>
  <si>
    <t>NO MODIFICAR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</si>
</sst>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0.0"/>
  </numFmts>
  <fonts count="9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left" vertical="top"/>
    </xf>
    <xf numFmtId="0" fontId="5" fillId="0" borderId="9" xfId="0" applyFont="1" applyBorder="1" applyAlignment="1">
      <alignment horizontal="center" vertical="top" wrapText="1"/>
    </xf>
    <xf numFmtId="1" fontId="6" fillId="0" borderId="9" xfId="0" applyNumberFormat="1" applyFont="1" applyBorder="1" applyAlignment="1">
      <alignment horizontal="center" vertical="top" shrinkToFit="1"/>
    </xf>
    <xf numFmtId="0" fontId="7" fillId="0" borderId="9" xfId="0" applyFont="1" applyBorder="1" applyAlignment="1">
      <alignment horizontal="left" wrapText="1"/>
    </xf>
    <xf numFmtId="0" fontId="5" fillId="0" borderId="9" xfId="0" applyFont="1" applyBorder="1" applyAlignment="1">
      <alignment horizontal="left" vertical="top" wrapText="1"/>
    </xf>
    <xf numFmtId="164" fontId="7" fillId="0" borderId="9" xfId="0" applyNumberFormat="1" applyFont="1" applyBorder="1" applyAlignment="1">
      <alignment horizontal="center" vertical="top" shrinkToFit="1"/>
    </xf>
    <xf numFmtId="0" fontId="8" fillId="0" borderId="9" xfId="0" applyFont="1" applyBorder="1" applyAlignment="1">
      <alignment horizontal="center" vertical="top" wrapText="1"/>
    </xf>
    <xf numFmtId="2" fontId="7" fillId="0" borderId="9" xfId="0" applyNumberFormat="1" applyFont="1" applyBorder="1" applyAlignment="1">
      <alignment horizontal="center" vertical="top" shrinkToFit="1"/>
    </xf>
    <xf numFmtId="0" fontId="8" fillId="0" borderId="9" xfId="0" applyFont="1" applyBorder="1" applyAlignment="1">
      <alignment horizontal="left" vertical="top" wrapText="1"/>
    </xf>
    <xf numFmtId="44" fontId="7" fillId="0" borderId="9" xfId="1" applyFont="1" applyFill="1" applyBorder="1" applyAlignment="1">
      <alignment horizontal="right" vertical="top" shrinkToFit="1"/>
    </xf>
    <xf numFmtId="0" fontId="7" fillId="0" borderId="9" xfId="0" applyFont="1" applyBorder="1" applyAlignment="1">
      <alignment horizontal="left" vertical="center" wrapText="1"/>
    </xf>
    <xf numFmtId="44" fontId="7" fillId="0" borderId="9" xfId="1" applyFont="1" applyFill="1" applyBorder="1" applyAlignment="1">
      <alignment horizontal="left" wrapText="1"/>
    </xf>
    <xf numFmtId="44" fontId="0" fillId="0" borderId="0" xfId="1" applyFont="1" applyFill="1" applyBorder="1" applyAlignment="1">
      <alignment horizontal="left" vertical="top"/>
    </xf>
    <xf numFmtId="10" fontId="7" fillId="4" borderId="9" xfId="0" applyNumberFormat="1" applyFont="1" applyFill="1" applyBorder="1" applyAlignment="1">
      <alignment horizontal="right" vertical="top" shrinkToFit="1"/>
    </xf>
    <xf numFmtId="44" fontId="7" fillId="0" borderId="9" xfId="1" applyFont="1" applyFill="1" applyBorder="1" applyAlignment="1">
      <alignment horizontal="left" vertical="top" shrinkToFit="1"/>
    </xf>
    <xf numFmtId="44" fontId="6" fillId="2" borderId="9" xfId="1" applyFont="1" applyFill="1" applyBorder="1" applyAlignment="1">
      <alignment vertical="top" shrinkToFit="1"/>
    </xf>
    <xf numFmtId="44" fontId="6" fillId="0" borderId="9" xfId="1" applyFont="1" applyFill="1" applyBorder="1" applyAlignment="1">
      <alignment vertical="top" shrinkToFit="1"/>
    </xf>
    <xf numFmtId="0" fontId="8" fillId="0" borderId="6" xfId="0" applyFont="1" applyBorder="1" applyAlignment="1">
      <alignment horizontal="right" vertical="top" wrapText="1"/>
    </xf>
    <xf numFmtId="0" fontId="8" fillId="0" borderId="10" xfId="0" applyFont="1" applyBorder="1" applyAlignment="1">
      <alignment horizontal="right" vertical="top" wrapText="1"/>
    </xf>
    <xf numFmtId="0" fontId="8" fillId="0" borderId="7" xfId="0" applyFont="1" applyBorder="1" applyAlignment="1">
      <alignment horizontal="right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 indent="11"/>
    </xf>
    <xf numFmtId="0" fontId="3" fillId="3" borderId="1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top" wrapText="1"/>
    </xf>
    <xf numFmtId="0" fontId="5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wrapText="1"/>
    </xf>
    <xf numFmtId="0" fontId="5" fillId="0" borderId="5" xfId="0" applyFont="1" applyBorder="1" applyAlignment="1">
      <alignment horizontal="right" vertical="top" wrapText="1"/>
    </xf>
    <xf numFmtId="0" fontId="5" fillId="0" borderId="8" xfId="0" applyFont="1" applyBorder="1" applyAlignment="1">
      <alignment horizontal="right" vertical="top" wrapText="1"/>
    </xf>
    <xf numFmtId="0" fontId="7" fillId="0" borderId="9" xfId="0" applyFont="1" applyBorder="1" applyAlignment="1">
      <alignment horizontal="right" wrapText="1"/>
    </xf>
    <xf numFmtId="2" fontId="7" fillId="4" borderId="9" xfId="0" applyNumberFormat="1" applyFont="1" applyFill="1" applyBorder="1" applyAlignment="1">
      <alignment horizontal="right" vertical="top" shrinkToFit="1"/>
    </xf>
    <xf numFmtId="0" fontId="7" fillId="4" borderId="9" xfId="0" applyFont="1" applyFill="1" applyBorder="1" applyAlignment="1">
      <alignment horizontal="right" wrapText="1"/>
    </xf>
    <xf numFmtId="1" fontId="7" fillId="0" borderId="9" xfId="0" applyNumberFormat="1" applyFont="1" applyBorder="1" applyAlignment="1">
      <alignment horizontal="right" vertical="top" shrinkToFit="1"/>
    </xf>
    <xf numFmtId="0" fontId="0" fillId="0" borderId="0" xfId="0" applyAlignment="1">
      <alignment horizontal="right" vertical="top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0D617-8D6F-428A-A66C-99975EB2E0E9}">
  <sheetPr>
    <tabColor rgb="FFFFC000"/>
  </sheetPr>
  <dimension ref="A1:J44"/>
  <sheetViews>
    <sheetView tabSelected="1" view="pageBreakPreview" topLeftCell="A4" zoomScaleNormal="100" zoomScaleSheetLayoutView="100" workbookViewId="0">
      <selection activeCell="I18" sqref="I18"/>
    </sheetView>
  </sheetViews>
  <sheetFormatPr baseColWidth="10" defaultColWidth="8.83203125" defaultRowHeight="12.75" x14ac:dyDescent="0.2"/>
  <cols>
    <col min="1" max="1" width="10.33203125" style="1" bestFit="1" customWidth="1"/>
    <col min="2" max="2" width="14.1640625" style="1" bestFit="1" customWidth="1"/>
    <col min="3" max="3" width="9.83203125" style="1" bestFit="1" customWidth="1"/>
    <col min="4" max="4" width="12.6640625" style="1" bestFit="1" customWidth="1"/>
    <col min="5" max="5" width="78.1640625" style="1" customWidth="1"/>
    <col min="6" max="6" width="6.83203125" style="1" customWidth="1"/>
    <col min="7" max="7" width="8.5" style="49" bestFit="1" customWidth="1"/>
    <col min="8" max="8" width="14.6640625" style="1" bestFit="1" customWidth="1"/>
    <col min="9" max="9" width="23" style="1" customWidth="1"/>
    <col min="10" max="16384" width="8.83203125" style="1"/>
  </cols>
  <sheetData>
    <row r="1" spans="1:9" ht="15" customHeight="1" x14ac:dyDescent="0.2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spans="1:9" ht="17.45" customHeight="1" x14ac:dyDescent="0.2">
      <c r="A2" s="28" t="s">
        <v>1</v>
      </c>
      <c r="B2" s="28"/>
      <c r="C2" s="28"/>
      <c r="D2" s="28"/>
      <c r="E2" s="28"/>
      <c r="F2" s="28"/>
      <c r="G2" s="28"/>
      <c r="H2" s="28"/>
      <c r="I2" s="28"/>
    </row>
    <row r="3" spans="1:9" ht="31.9" customHeight="1" x14ac:dyDescent="0.2">
      <c r="A3" s="28" t="s">
        <v>2</v>
      </c>
      <c r="B3" s="28"/>
      <c r="C3" s="28"/>
      <c r="D3" s="28"/>
      <c r="E3" s="28"/>
      <c r="F3" s="28"/>
      <c r="G3" s="28"/>
      <c r="H3" s="28"/>
      <c r="I3" s="28"/>
    </row>
    <row r="4" spans="1:9" ht="15.75" x14ac:dyDescent="0.2">
      <c r="A4" s="29" t="s">
        <v>3</v>
      </c>
      <c r="B4" s="29"/>
      <c r="C4" s="29"/>
      <c r="D4" s="29"/>
      <c r="E4" s="29"/>
      <c r="F4" s="29"/>
      <c r="G4" s="30" t="s">
        <v>4</v>
      </c>
      <c r="H4" s="30"/>
      <c r="I4" s="30"/>
    </row>
    <row r="5" spans="1:9" ht="15.6" customHeight="1" x14ac:dyDescent="0.25">
      <c r="A5" s="24" t="s">
        <v>5</v>
      </c>
      <c r="B5" s="25"/>
      <c r="C5" s="25"/>
      <c r="D5" s="25"/>
      <c r="E5" s="25"/>
      <c r="F5" s="25"/>
      <c r="G5" s="25"/>
      <c r="H5" s="25"/>
      <c r="I5" s="26"/>
    </row>
    <row r="6" spans="1:9" ht="18" customHeight="1" x14ac:dyDescent="0.2">
      <c r="A6" s="36" t="s">
        <v>6</v>
      </c>
      <c r="B6" s="38" t="s">
        <v>7</v>
      </c>
      <c r="C6" s="40" t="s">
        <v>8</v>
      </c>
      <c r="D6" s="41"/>
      <c r="E6" s="34" t="s">
        <v>9</v>
      </c>
      <c r="F6" s="34" t="s">
        <v>10</v>
      </c>
      <c r="G6" s="43" t="s">
        <v>11</v>
      </c>
      <c r="H6" s="34" t="s">
        <v>12</v>
      </c>
      <c r="I6" s="34" t="s">
        <v>13</v>
      </c>
    </row>
    <row r="7" spans="1:9" ht="15" customHeight="1" x14ac:dyDescent="0.2">
      <c r="A7" s="37"/>
      <c r="B7" s="39"/>
      <c r="C7" s="2" t="s">
        <v>14</v>
      </c>
      <c r="D7" s="2" t="s">
        <v>15</v>
      </c>
      <c r="E7" s="35"/>
      <c r="F7" s="35"/>
      <c r="G7" s="44"/>
      <c r="H7" s="35"/>
      <c r="I7" s="35"/>
    </row>
    <row r="8" spans="1:9" ht="13.9" customHeight="1" x14ac:dyDescent="0.2">
      <c r="A8" s="3">
        <v>1</v>
      </c>
      <c r="B8" s="4"/>
      <c r="C8" s="4"/>
      <c r="D8" s="4"/>
      <c r="E8" s="5" t="s">
        <v>16</v>
      </c>
      <c r="F8" s="4"/>
      <c r="G8" s="45"/>
      <c r="H8" s="4"/>
      <c r="I8" s="4"/>
    </row>
    <row r="9" spans="1:9" ht="13.9" customHeight="1" x14ac:dyDescent="0.2">
      <c r="A9" s="6">
        <v>1.1000000000000001</v>
      </c>
      <c r="B9" s="7" t="s">
        <v>17</v>
      </c>
      <c r="C9" s="8">
        <v>210.22</v>
      </c>
      <c r="D9" s="4"/>
      <c r="E9" s="9" t="s">
        <v>18</v>
      </c>
      <c r="F9" s="7" t="s">
        <v>19</v>
      </c>
      <c r="G9" s="46">
        <v>1990.48</v>
      </c>
      <c r="H9" s="10"/>
      <c r="I9" s="15">
        <f>G9*H9</f>
        <v>0</v>
      </c>
    </row>
    <row r="10" spans="1:9" ht="13.9" customHeight="1" x14ac:dyDescent="0.2">
      <c r="A10" s="6">
        <v>1.2</v>
      </c>
      <c r="B10" s="7" t="s">
        <v>20</v>
      </c>
      <c r="C10" s="8">
        <v>310.22000000000003</v>
      </c>
      <c r="D10" s="4"/>
      <c r="E10" s="9" t="s">
        <v>21</v>
      </c>
      <c r="F10" s="7" t="s">
        <v>22</v>
      </c>
      <c r="G10" s="46">
        <v>2504.8000000000002</v>
      </c>
      <c r="H10" s="10"/>
      <c r="I10" s="15">
        <f t="shared" ref="I10:I11" si="0">G10*H10</f>
        <v>0</v>
      </c>
    </row>
    <row r="11" spans="1:9" ht="13.9" customHeight="1" x14ac:dyDescent="0.2">
      <c r="A11" s="6">
        <v>1.3</v>
      </c>
      <c r="B11" s="7" t="s">
        <v>23</v>
      </c>
      <c r="C11" s="8">
        <v>610.22</v>
      </c>
      <c r="D11" s="11"/>
      <c r="E11" s="9" t="s">
        <v>24</v>
      </c>
      <c r="F11" s="7" t="s">
        <v>19</v>
      </c>
      <c r="G11" s="46">
        <v>31.56</v>
      </c>
      <c r="H11" s="10"/>
      <c r="I11" s="15">
        <f t="shared" si="0"/>
        <v>0</v>
      </c>
    </row>
    <row r="12" spans="1:9" ht="13.9" customHeight="1" x14ac:dyDescent="0.2">
      <c r="A12" s="3">
        <v>2</v>
      </c>
      <c r="B12" s="42"/>
      <c r="C12" s="4"/>
      <c r="D12" s="4"/>
      <c r="E12" s="5" t="s">
        <v>25</v>
      </c>
      <c r="F12" s="4"/>
      <c r="G12" s="47"/>
      <c r="H12" s="12"/>
      <c r="I12" s="12"/>
    </row>
    <row r="13" spans="1:9" ht="13.9" customHeight="1" x14ac:dyDescent="0.2">
      <c r="A13" s="6">
        <v>2.1</v>
      </c>
      <c r="B13" s="6">
        <v>320.10000000000002</v>
      </c>
      <c r="C13" s="8">
        <v>320.22000000000003</v>
      </c>
      <c r="D13" s="4"/>
      <c r="E13" s="9" t="s">
        <v>26</v>
      </c>
      <c r="F13" s="7" t="s">
        <v>19</v>
      </c>
      <c r="G13" s="46">
        <v>751.44</v>
      </c>
      <c r="H13" s="10"/>
      <c r="I13" s="15">
        <f>+G13*H13</f>
        <v>0</v>
      </c>
    </row>
    <row r="14" spans="1:9" ht="13.9" customHeight="1" x14ac:dyDescent="0.2">
      <c r="A14" s="6">
        <v>2.2000000000000002</v>
      </c>
      <c r="B14" s="7" t="s">
        <v>27</v>
      </c>
      <c r="C14" s="8">
        <v>600.22</v>
      </c>
      <c r="D14" s="4"/>
      <c r="E14" s="9" t="s">
        <v>28</v>
      </c>
      <c r="F14" s="7" t="s">
        <v>19</v>
      </c>
      <c r="G14" s="46">
        <v>8.35</v>
      </c>
      <c r="H14" s="10"/>
      <c r="I14" s="15">
        <f t="shared" ref="I14:I23" si="1">+G14*H14</f>
        <v>0</v>
      </c>
    </row>
    <row r="15" spans="1:9" ht="13.9" customHeight="1" x14ac:dyDescent="0.2">
      <c r="A15" s="6">
        <v>2.2999999999999998</v>
      </c>
      <c r="B15" s="7" t="s">
        <v>29</v>
      </c>
      <c r="C15" s="8">
        <v>630.22</v>
      </c>
      <c r="D15" s="4"/>
      <c r="E15" s="9" t="s">
        <v>30</v>
      </c>
      <c r="F15" s="7" t="s">
        <v>31</v>
      </c>
      <c r="G15" s="46">
        <v>835</v>
      </c>
      <c r="H15" s="10"/>
      <c r="I15" s="15">
        <f t="shared" si="1"/>
        <v>0</v>
      </c>
    </row>
    <row r="16" spans="1:9" ht="13.9" customHeight="1" x14ac:dyDescent="0.2">
      <c r="A16" s="6">
        <v>2.4</v>
      </c>
      <c r="B16" s="7" t="s">
        <v>32</v>
      </c>
      <c r="C16" s="8">
        <v>630.22</v>
      </c>
      <c r="D16" s="4"/>
      <c r="E16" s="9" t="s">
        <v>33</v>
      </c>
      <c r="F16" s="7" t="s">
        <v>22</v>
      </c>
      <c r="G16" s="46">
        <v>901.73</v>
      </c>
      <c r="H16" s="10"/>
      <c r="I16" s="15">
        <f t="shared" si="1"/>
        <v>0</v>
      </c>
    </row>
    <row r="17" spans="1:10" ht="13.9" customHeight="1" x14ac:dyDescent="0.2">
      <c r="A17" s="6">
        <v>2.5</v>
      </c>
      <c r="B17" s="6">
        <v>672.3</v>
      </c>
      <c r="C17" s="8">
        <v>672.22</v>
      </c>
      <c r="D17" s="4"/>
      <c r="E17" s="9" t="s">
        <v>34</v>
      </c>
      <c r="F17" s="7" t="s">
        <v>31</v>
      </c>
      <c r="G17" s="46">
        <v>1001.92</v>
      </c>
      <c r="H17" s="10"/>
      <c r="I17" s="15">
        <f t="shared" si="1"/>
        <v>0</v>
      </c>
    </row>
    <row r="18" spans="1:10" ht="13.9" customHeight="1" x14ac:dyDescent="0.2">
      <c r="A18" s="6">
        <v>2.6</v>
      </c>
      <c r="B18" s="7" t="s">
        <v>35</v>
      </c>
      <c r="C18" s="8">
        <v>630.22</v>
      </c>
      <c r="D18" s="4"/>
      <c r="E18" s="9" t="s">
        <v>36</v>
      </c>
      <c r="F18" s="7" t="s">
        <v>31</v>
      </c>
      <c r="G18" s="46">
        <v>935.12</v>
      </c>
      <c r="H18" s="10"/>
      <c r="I18" s="15">
        <f t="shared" si="1"/>
        <v>0</v>
      </c>
    </row>
    <row r="19" spans="1:10" ht="13.9" customHeight="1" x14ac:dyDescent="0.2">
      <c r="A19" s="6">
        <v>2.7</v>
      </c>
      <c r="B19" s="7" t="s">
        <v>37</v>
      </c>
      <c r="C19" s="8">
        <v>630.22</v>
      </c>
      <c r="D19" s="4"/>
      <c r="E19" s="9" t="s">
        <v>38</v>
      </c>
      <c r="F19" s="7" t="s">
        <v>22</v>
      </c>
      <c r="G19" s="46">
        <v>841.61</v>
      </c>
      <c r="H19" s="10"/>
      <c r="I19" s="15">
        <f t="shared" si="1"/>
        <v>0</v>
      </c>
    </row>
    <row r="20" spans="1:10" ht="13.9" customHeight="1" x14ac:dyDescent="0.2">
      <c r="A20" s="6">
        <v>2.8</v>
      </c>
      <c r="B20" s="6">
        <v>640.1</v>
      </c>
      <c r="C20" s="8">
        <v>640.22</v>
      </c>
      <c r="D20" s="11"/>
      <c r="E20" s="9" t="s">
        <v>39</v>
      </c>
      <c r="F20" s="7" t="s">
        <v>40</v>
      </c>
      <c r="G20" s="46">
        <v>21067.49</v>
      </c>
      <c r="H20" s="10"/>
      <c r="I20" s="15">
        <f t="shared" si="1"/>
        <v>0</v>
      </c>
    </row>
    <row r="21" spans="1:10" ht="13.9" customHeight="1" x14ac:dyDescent="0.2">
      <c r="A21" s="6">
        <v>2.9</v>
      </c>
      <c r="B21" s="7" t="s">
        <v>41</v>
      </c>
      <c r="C21" s="8">
        <v>630.22</v>
      </c>
      <c r="D21" s="4"/>
      <c r="E21" s="9" t="s">
        <v>42</v>
      </c>
      <c r="F21" s="7" t="s">
        <v>22</v>
      </c>
      <c r="G21" s="46">
        <v>237</v>
      </c>
      <c r="H21" s="10"/>
      <c r="I21" s="15">
        <f t="shared" si="1"/>
        <v>0</v>
      </c>
    </row>
    <row r="22" spans="1:10" ht="13.9" customHeight="1" x14ac:dyDescent="0.2">
      <c r="A22" s="8">
        <v>2.1</v>
      </c>
      <c r="B22" s="6">
        <v>1.1000000000000001</v>
      </c>
      <c r="C22" s="4"/>
      <c r="D22" s="7" t="s">
        <v>43</v>
      </c>
      <c r="E22" s="9" t="s">
        <v>44</v>
      </c>
      <c r="F22" s="7" t="s">
        <v>31</v>
      </c>
      <c r="G22" s="46">
        <v>3206.24</v>
      </c>
      <c r="H22" s="10"/>
      <c r="I22" s="15">
        <f t="shared" si="1"/>
        <v>0</v>
      </c>
    </row>
    <row r="23" spans="1:10" ht="13.9" customHeight="1" x14ac:dyDescent="0.2">
      <c r="A23" s="8">
        <v>2.11</v>
      </c>
      <c r="B23" s="6">
        <v>710.1</v>
      </c>
      <c r="C23" s="8">
        <v>710.22</v>
      </c>
      <c r="D23" s="4"/>
      <c r="E23" s="9" t="s">
        <v>45</v>
      </c>
      <c r="F23" s="7" t="s">
        <v>10</v>
      </c>
      <c r="G23" s="46">
        <v>7</v>
      </c>
      <c r="H23" s="10"/>
      <c r="I23" s="15">
        <f t="shared" si="1"/>
        <v>0</v>
      </c>
    </row>
    <row r="24" spans="1:10" ht="13.9" customHeight="1" x14ac:dyDescent="0.2">
      <c r="A24" s="3">
        <v>3</v>
      </c>
      <c r="B24" s="42"/>
      <c r="C24" s="4"/>
      <c r="D24" s="4"/>
      <c r="E24" s="5" t="s">
        <v>46</v>
      </c>
      <c r="F24" s="4"/>
      <c r="G24" s="47"/>
      <c r="H24" s="12"/>
      <c r="I24" s="12"/>
    </row>
    <row r="25" spans="1:10" ht="13.9" customHeight="1" x14ac:dyDescent="0.2">
      <c r="A25" s="6">
        <v>3.1</v>
      </c>
      <c r="B25" s="6">
        <v>663.1</v>
      </c>
      <c r="C25" s="8">
        <v>663.22</v>
      </c>
      <c r="D25" s="4"/>
      <c r="E25" s="9" t="s">
        <v>47</v>
      </c>
      <c r="F25" s="7" t="s">
        <v>31</v>
      </c>
      <c r="G25" s="46">
        <v>45.5</v>
      </c>
      <c r="H25" s="10"/>
      <c r="I25" s="15">
        <f>G25*H25</f>
        <v>0</v>
      </c>
    </row>
    <row r="26" spans="1:10" ht="13.9" customHeight="1" x14ac:dyDescent="0.2">
      <c r="A26" s="6">
        <v>3.2</v>
      </c>
      <c r="B26" s="7" t="s">
        <v>48</v>
      </c>
      <c r="C26" s="8">
        <v>610.22</v>
      </c>
      <c r="D26" s="4"/>
      <c r="E26" s="9" t="s">
        <v>49</v>
      </c>
      <c r="F26" s="7" t="s">
        <v>19</v>
      </c>
      <c r="G26" s="46">
        <v>270.39999999999998</v>
      </c>
      <c r="H26" s="10"/>
      <c r="I26" s="15">
        <f t="shared" ref="I26:I28" si="2">G26*H26</f>
        <v>0</v>
      </c>
    </row>
    <row r="27" spans="1:10" ht="13.9" customHeight="1" x14ac:dyDescent="0.2">
      <c r="A27" s="6">
        <v>3.3</v>
      </c>
      <c r="B27" s="7" t="s">
        <v>50</v>
      </c>
      <c r="C27" s="8">
        <v>630.22</v>
      </c>
      <c r="D27" s="11"/>
      <c r="E27" s="9" t="s">
        <v>51</v>
      </c>
      <c r="F27" s="7" t="s">
        <v>19</v>
      </c>
      <c r="G27" s="46">
        <v>52.15</v>
      </c>
      <c r="H27" s="10"/>
      <c r="I27" s="15">
        <f t="shared" si="2"/>
        <v>0</v>
      </c>
    </row>
    <row r="28" spans="1:10" ht="27.6" customHeight="1" x14ac:dyDescent="0.2">
      <c r="A28" s="6">
        <v>3.4</v>
      </c>
      <c r="B28" s="7" t="s">
        <v>52</v>
      </c>
      <c r="C28" s="8">
        <v>673.22</v>
      </c>
      <c r="D28" s="11"/>
      <c r="E28" s="9" t="s">
        <v>53</v>
      </c>
      <c r="F28" s="7" t="s">
        <v>31</v>
      </c>
      <c r="G28" s="46">
        <v>1001.92</v>
      </c>
      <c r="H28" s="10"/>
      <c r="I28" s="15">
        <f t="shared" si="2"/>
        <v>0</v>
      </c>
    </row>
    <row r="29" spans="1:10" ht="13.9" customHeight="1" x14ac:dyDescent="0.2">
      <c r="A29" s="3">
        <v>4</v>
      </c>
      <c r="B29" s="42"/>
      <c r="C29" s="4"/>
      <c r="D29" s="4"/>
      <c r="E29" s="5" t="s">
        <v>54</v>
      </c>
      <c r="F29" s="4"/>
      <c r="G29" s="47"/>
      <c r="H29" s="12"/>
      <c r="I29" s="12"/>
    </row>
    <row r="30" spans="1:10" ht="27" customHeight="1" x14ac:dyDescent="0.2">
      <c r="A30" s="6">
        <v>4.0999999999999996</v>
      </c>
      <c r="B30" s="7" t="s">
        <v>55</v>
      </c>
      <c r="C30" s="8">
        <v>900.22</v>
      </c>
      <c r="D30" s="11"/>
      <c r="E30" s="9" t="s">
        <v>56</v>
      </c>
      <c r="F30" s="7" t="s">
        <v>57</v>
      </c>
      <c r="G30" s="46">
        <v>25984.79</v>
      </c>
      <c r="H30" s="10"/>
      <c r="I30" s="15">
        <f>G30*H30</f>
        <v>0</v>
      </c>
    </row>
    <row r="31" spans="1:10" ht="15" customHeight="1" x14ac:dyDescent="0.2">
      <c r="A31" s="31" t="s">
        <v>58</v>
      </c>
      <c r="B31" s="32"/>
      <c r="C31" s="32"/>
      <c r="D31" s="32"/>
      <c r="E31" s="32"/>
      <c r="F31" s="32"/>
      <c r="G31" s="32"/>
      <c r="H31" s="33"/>
      <c r="I31" s="16">
        <f>SUM(I9:I30)</f>
        <v>0</v>
      </c>
    </row>
    <row r="32" spans="1:10" ht="15" customHeight="1" x14ac:dyDescent="0.2">
      <c r="A32" s="18" t="s">
        <v>59</v>
      </c>
      <c r="B32" s="19"/>
      <c r="C32" s="19"/>
      <c r="D32" s="19"/>
      <c r="E32" s="19"/>
      <c r="F32" s="19"/>
      <c r="G32" s="20"/>
      <c r="H32" s="14">
        <v>0.2</v>
      </c>
      <c r="I32" s="16">
        <f>I31*H32</f>
        <v>0</v>
      </c>
      <c r="J32" s="1" t="s">
        <v>69</v>
      </c>
    </row>
    <row r="33" spans="1:10" ht="15" customHeight="1" x14ac:dyDescent="0.2">
      <c r="A33" s="18" t="s">
        <v>60</v>
      </c>
      <c r="B33" s="19"/>
      <c r="C33" s="19"/>
      <c r="D33" s="19"/>
      <c r="E33" s="19"/>
      <c r="F33" s="19"/>
      <c r="G33" s="20"/>
      <c r="H33" s="14">
        <v>0.05</v>
      </c>
      <c r="I33" s="16">
        <f>I31*H33</f>
        <v>0</v>
      </c>
      <c r="J33" s="1" t="s">
        <v>69</v>
      </c>
    </row>
    <row r="34" spans="1:10" ht="15" customHeight="1" x14ac:dyDescent="0.2">
      <c r="A34" s="18" t="s">
        <v>61</v>
      </c>
      <c r="B34" s="19"/>
      <c r="C34" s="19"/>
      <c r="D34" s="19"/>
      <c r="E34" s="19"/>
      <c r="F34" s="19"/>
      <c r="G34" s="20"/>
      <c r="H34" s="14">
        <v>0.05</v>
      </c>
      <c r="I34" s="16">
        <f>I31*H34</f>
        <v>0</v>
      </c>
      <c r="J34" s="1" t="s">
        <v>69</v>
      </c>
    </row>
    <row r="35" spans="1:10" ht="15" customHeight="1" x14ac:dyDescent="0.2">
      <c r="A35" s="31" t="s">
        <v>62</v>
      </c>
      <c r="B35" s="32"/>
      <c r="C35" s="32"/>
      <c r="D35" s="32"/>
      <c r="E35" s="32"/>
      <c r="F35" s="32"/>
      <c r="G35" s="32"/>
      <c r="H35" s="33"/>
      <c r="I35" s="16">
        <f>SUM(I32:I34)</f>
        <v>0</v>
      </c>
    </row>
    <row r="36" spans="1:10" ht="16.149999999999999" customHeight="1" x14ac:dyDescent="0.2">
      <c r="A36" s="18" t="s">
        <v>63</v>
      </c>
      <c r="B36" s="19"/>
      <c r="C36" s="19"/>
      <c r="D36" s="19"/>
      <c r="E36" s="19"/>
      <c r="F36" s="19"/>
      <c r="G36" s="20"/>
      <c r="H36" s="14">
        <v>0.19</v>
      </c>
      <c r="I36" s="16">
        <f>I33*H36</f>
        <v>0</v>
      </c>
      <c r="J36" s="1" t="s">
        <v>69</v>
      </c>
    </row>
    <row r="37" spans="1:10" ht="15" customHeight="1" x14ac:dyDescent="0.2">
      <c r="A37" s="21" t="s">
        <v>64</v>
      </c>
      <c r="B37" s="22"/>
      <c r="C37" s="22"/>
      <c r="D37" s="22"/>
      <c r="E37" s="23"/>
      <c r="F37" s="7" t="s">
        <v>65</v>
      </c>
      <c r="G37" s="48">
        <v>13</v>
      </c>
      <c r="H37" s="10">
        <v>0</v>
      </c>
      <c r="I37" s="17">
        <f>G37*H37</f>
        <v>0</v>
      </c>
    </row>
    <row r="38" spans="1:10" ht="15" customHeight="1" x14ac:dyDescent="0.2">
      <c r="A38" s="18" t="s">
        <v>66</v>
      </c>
      <c r="B38" s="19"/>
      <c r="C38" s="19"/>
      <c r="D38" s="19"/>
      <c r="E38" s="19"/>
      <c r="F38" s="19"/>
      <c r="G38" s="19"/>
      <c r="H38" s="20"/>
      <c r="I38" s="17"/>
    </row>
    <row r="39" spans="1:10" ht="15.6" customHeight="1" x14ac:dyDescent="0.2">
      <c r="A39" s="18" t="s">
        <v>67</v>
      </c>
      <c r="B39" s="19"/>
      <c r="C39" s="19"/>
      <c r="D39" s="19"/>
      <c r="E39" s="19"/>
      <c r="F39" s="19"/>
      <c r="G39" s="19"/>
      <c r="H39" s="20"/>
      <c r="I39" s="17"/>
    </row>
    <row r="40" spans="1:10" ht="15" customHeight="1" x14ac:dyDescent="0.2">
      <c r="A40" s="31" t="s">
        <v>68</v>
      </c>
      <c r="B40" s="32"/>
      <c r="C40" s="32"/>
      <c r="D40" s="32"/>
      <c r="E40" s="32"/>
      <c r="F40" s="32"/>
      <c r="G40" s="32"/>
      <c r="H40" s="33"/>
      <c r="I40" s="16">
        <f>I31+I35+I36+I37+I38+I39</f>
        <v>0</v>
      </c>
    </row>
    <row r="44" spans="1:10" x14ac:dyDescent="0.2">
      <c r="I44" s="13"/>
    </row>
  </sheetData>
  <mergeCells count="24">
    <mergeCell ref="A38:H38"/>
    <mergeCell ref="A39:H39"/>
    <mergeCell ref="A40:H40"/>
    <mergeCell ref="H6:H7"/>
    <mergeCell ref="I6:I7"/>
    <mergeCell ref="A31:H31"/>
    <mergeCell ref="A32:G32"/>
    <mergeCell ref="A33:G33"/>
    <mergeCell ref="A34:G34"/>
    <mergeCell ref="A6:A7"/>
    <mergeCell ref="B6:B7"/>
    <mergeCell ref="C6:D6"/>
    <mergeCell ref="E6:E7"/>
    <mergeCell ref="F6:F7"/>
    <mergeCell ref="G6:G7"/>
    <mergeCell ref="A35:H35"/>
    <mergeCell ref="A36:G36"/>
    <mergeCell ref="A37:E37"/>
    <mergeCell ref="A5:I5"/>
    <mergeCell ref="A1:I1"/>
    <mergeCell ref="A2:I2"/>
    <mergeCell ref="A3:I3"/>
    <mergeCell ref="A4:F4"/>
    <mergeCell ref="G4:I4"/>
  </mergeCells>
  <pageMargins left="0.7" right="0.7" top="0.75" bottom="0.75" header="0.3" footer="0.3"/>
  <pageSetup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1</vt:lpstr>
      <vt:lpstr>'Anexo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JESUS SAAVEDRA</dc:creator>
  <cp:lastModifiedBy>Juridica</cp:lastModifiedBy>
  <dcterms:created xsi:type="dcterms:W3CDTF">2025-10-02T14:30:38Z</dcterms:created>
  <dcterms:modified xsi:type="dcterms:W3CDTF">2025-10-03T15:50:49Z</dcterms:modified>
</cp:coreProperties>
</file>